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бызова ИВ\Desktop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/>
  <c r="I559" i="1"/>
  <c r="I593" i="1"/>
  <c r="H559" i="1"/>
  <c r="H593" i="1"/>
  <c r="G559" i="1"/>
  <c r="G593" i="1"/>
  <c r="F559" i="1"/>
  <c r="F593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/>
  <c r="I517" i="1"/>
  <c r="I551" i="1"/>
  <c r="H517" i="1"/>
  <c r="H551" i="1"/>
  <c r="G517" i="1"/>
  <c r="G551" i="1"/>
  <c r="F517" i="1"/>
  <c r="F551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/>
  <c r="I475" i="1"/>
  <c r="I509" i="1"/>
  <c r="H475" i="1"/>
  <c r="H509" i="1"/>
  <c r="G475" i="1"/>
  <c r="G509" i="1"/>
  <c r="F475" i="1"/>
  <c r="F509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/>
  <c r="I433" i="1"/>
  <c r="I467" i="1"/>
  <c r="H433" i="1"/>
  <c r="H467" i="1"/>
  <c r="G433" i="1"/>
  <c r="G467" i="1"/>
  <c r="F433" i="1"/>
  <c r="F467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H425" i="1" s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I383" i="1" s="1"/>
  <c r="H363" i="1"/>
  <c r="G363" i="1"/>
  <c r="G383" i="1" s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H341" i="1" s="1"/>
  <c r="G321" i="1"/>
  <c r="F321" i="1"/>
  <c r="B312" i="1"/>
  <c r="A312" i="1"/>
  <c r="J311" i="1"/>
  <c r="I311" i="1"/>
  <c r="H311" i="1"/>
  <c r="G311" i="1"/>
  <c r="F311" i="1"/>
  <c r="A308" i="1"/>
  <c r="L307" i="1"/>
  <c r="J307" i="1"/>
  <c r="I307" i="1"/>
  <c r="I341" i="1"/>
  <c r="H307" i="1"/>
  <c r="G307" i="1"/>
  <c r="G341" i="1"/>
  <c r="F307" i="1"/>
  <c r="F341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/>
  <c r="H265" i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J173" i="1" s="1"/>
  <c r="I153" i="1"/>
  <c r="H153" i="1"/>
  <c r="G153" i="1"/>
  <c r="F153" i="1"/>
  <c r="F17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J131" i="1" s="1"/>
  <c r="I111" i="1"/>
  <c r="H111" i="1"/>
  <c r="G111" i="1"/>
  <c r="G13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H131" i="1" s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G89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J47" i="1" s="1"/>
  <c r="I27" i="1"/>
  <c r="I47" i="1" s="1"/>
  <c r="H27" i="1"/>
  <c r="H47" i="1" s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G47" i="1" s="1"/>
  <c r="F13" i="1"/>
  <c r="J341" i="1"/>
  <c r="H299" i="1"/>
  <c r="J257" i="1"/>
  <c r="I257" i="1"/>
  <c r="H257" i="1"/>
  <c r="F257" i="1"/>
  <c r="G215" i="1"/>
  <c r="J215" i="1"/>
  <c r="I215" i="1"/>
  <c r="H215" i="1"/>
  <c r="F215" i="1"/>
  <c r="F89" i="1"/>
  <c r="F47" i="1"/>
  <c r="F425" i="1" l="1"/>
  <c r="J425" i="1"/>
  <c r="J594" i="1" s="1"/>
  <c r="G425" i="1"/>
  <c r="H383" i="1"/>
  <c r="H594" i="1" s="1"/>
  <c r="G257" i="1"/>
  <c r="G173" i="1"/>
  <c r="I173" i="1"/>
  <c r="I594" i="1" s="1"/>
  <c r="H89" i="1"/>
  <c r="J89" i="1"/>
  <c r="G594" i="1"/>
  <c r="F594" i="1"/>
  <c r="L536" i="1"/>
  <c r="L531" i="1"/>
  <c r="L353" i="1"/>
  <c r="L383" i="1"/>
  <c r="L257" i="1"/>
  <c r="L227" i="1"/>
  <c r="L74" i="1"/>
  <c r="L69" i="1"/>
  <c r="L509" i="1"/>
  <c r="L479" i="1"/>
  <c r="L237" i="1"/>
  <c r="L242" i="1"/>
  <c r="L437" i="1"/>
  <c r="L467" i="1"/>
  <c r="L395" i="1"/>
  <c r="L425" i="1"/>
  <c r="L173" i="1"/>
  <c r="L143" i="1"/>
  <c r="L363" i="1"/>
  <c r="L368" i="1"/>
  <c r="L195" i="1"/>
  <c r="L200" i="1"/>
  <c r="L593" i="1"/>
  <c r="L563" i="1"/>
  <c r="L447" i="1"/>
  <c r="L452" i="1"/>
  <c r="L215" i="1"/>
  <c r="L185" i="1"/>
  <c r="L494" i="1"/>
  <c r="L489" i="1"/>
  <c r="L321" i="1"/>
  <c r="L326" i="1"/>
  <c r="L153" i="1"/>
  <c r="L158" i="1"/>
  <c r="L32" i="1"/>
  <c r="L27" i="1"/>
  <c r="L311" i="1"/>
  <c r="L341" i="1"/>
  <c r="L405" i="1"/>
  <c r="L410" i="1"/>
  <c r="L116" i="1"/>
  <c r="L111" i="1"/>
  <c r="L101" i="1"/>
  <c r="L131" i="1"/>
  <c r="L284" i="1"/>
  <c r="L279" i="1"/>
  <c r="L269" i="1"/>
  <c r="L299" i="1"/>
  <c r="L573" i="1"/>
  <c r="L578" i="1"/>
  <c r="L521" i="1"/>
  <c r="L551" i="1"/>
  <c r="L59" i="1"/>
  <c r="L89" i="1"/>
  <c r="L214" i="1"/>
  <c r="L249" i="1"/>
  <c r="L382" i="1"/>
  <c r="L550" i="1"/>
  <c r="L123" i="1"/>
  <c r="L424" i="1"/>
  <c r="L88" i="1"/>
  <c r="L256" i="1"/>
  <c r="L46" i="1"/>
  <c r="L508" i="1"/>
  <c r="L466" i="1"/>
  <c r="L17" i="1"/>
  <c r="L47" i="1"/>
  <c r="L594" i="1"/>
  <c r="L172" i="1"/>
  <c r="L459" i="1"/>
  <c r="L585" i="1"/>
  <c r="L298" i="1"/>
  <c r="L291" i="1"/>
  <c r="L333" i="1"/>
  <c r="L165" i="1"/>
  <c r="L207" i="1"/>
  <c r="L81" i="1"/>
  <c r="L501" i="1"/>
  <c r="L39" i="1"/>
  <c r="L417" i="1"/>
  <c r="L375" i="1"/>
  <c r="L340" i="1"/>
  <c r="L543" i="1"/>
  <c r="L130" i="1"/>
  <c r="L592" i="1"/>
</calcChain>
</file>

<file path=xl/sharedStrings.xml><?xml version="1.0" encoding="utf-8"?>
<sst xmlns="http://schemas.openxmlformats.org/spreadsheetml/2006/main" count="595" uniqueCount="87">
  <si>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</si>
  <si>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</si>
  <si>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</si>
  <si>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</si>
  <si>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</si>
  <si>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</si>
  <si>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</si>
  <si>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</si>
  <si>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</si>
  <si>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</si>
  <si>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</si>
  <si>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</si>
  <si>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</si>
  <si>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</si>
  <si>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</si>
  <si>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</si>
  <si>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</si>
  <si>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</si>
  <si>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</si>
  <si>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</si>
  <si>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</si>
  <si>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</si>
  <si>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</si>
  <si>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</si>
  <si>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</si>
  <si>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</si>
  <si>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</si>
  <si>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</si>
  <si>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</si>
  <si>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</si>
  <si>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</si>
  <si>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</si>
  <si>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</si>
  <si>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</si>
  <si>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</si>
  <si>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</si>
  <si>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</si>
  <si>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</si>
  <si>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</si>
  <si>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</si>
  <si>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</si>
  <si>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</si>
  <si>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</si>
  <si>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</si>
  <si>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</si>
  <si>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 в нарезке</t>
  </si>
  <si>
    <t>хлеб ржаной</t>
  </si>
  <si>
    <t>Чай с сахаром</t>
  </si>
  <si>
    <t>0, 18</t>
  </si>
  <si>
    <t>Суп гороховый</t>
  </si>
  <si>
    <t>Биточки мясные</t>
  </si>
  <si>
    <t>Яблоко</t>
  </si>
  <si>
    <t>Щи из свежей капусты со сметаной</t>
  </si>
  <si>
    <t>Компот из свежих яблок</t>
  </si>
  <si>
    <t>Суп картофельный с макаронными изделиями</t>
  </si>
  <si>
    <t>Сок</t>
  </si>
  <si>
    <t>Рассольник</t>
  </si>
  <si>
    <t>Рыба запеченная</t>
  </si>
  <si>
    <t>Картофельное пюре</t>
  </si>
  <si>
    <t>Кисель плодово-ягодный</t>
  </si>
  <si>
    <t>Банан</t>
  </si>
  <si>
    <t>Огурец свежий в нарезке</t>
  </si>
  <si>
    <t>Суп гречневый с курой</t>
  </si>
  <si>
    <t>Макаронные изделия отварные с сыром</t>
  </si>
  <si>
    <t>Рис отварной</t>
  </si>
  <si>
    <t>Кукуруза консервированная</t>
  </si>
  <si>
    <t>Суп картофельный с пшенной крупой</t>
  </si>
  <si>
    <t>Котлета из говядины</t>
  </si>
  <si>
    <t>Макаронные изделия отварные</t>
  </si>
  <si>
    <t>Салат из свеклы</t>
  </si>
  <si>
    <t>Гуляш из куры</t>
  </si>
  <si>
    <t>Апельсин</t>
  </si>
  <si>
    <t>Суп пшенный рыбный</t>
  </si>
  <si>
    <t>директор школы</t>
  </si>
  <si>
    <t>Аринович В.Н.</t>
  </si>
  <si>
    <t>Плов с мясом</t>
  </si>
  <si>
    <t>Гречка отварная</t>
  </si>
  <si>
    <t>Хлеб ржаной</t>
  </si>
  <si>
    <t>Компот из смеси  сухофруктов</t>
  </si>
  <si>
    <t>Груша</t>
  </si>
  <si>
    <t>Компот из  смеси сухофруктов</t>
  </si>
  <si>
    <t>Борщ со сметаной и мясом</t>
  </si>
  <si>
    <t>Гуляш из говядины</t>
  </si>
  <si>
    <t>Салат из свежих помидоров</t>
  </si>
  <si>
    <t>МБОУ СОШ с.Девица</t>
  </si>
  <si>
    <t>Плов с курой</t>
  </si>
  <si>
    <t>Кура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</si>
</sst>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17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02" activePane="bottomRight" state="frozen"/>
      <selection pane="topRight" activeCell="E1" sqref="E1"/>
      <selection pane="bottomLeft" activeCell="A6" sqref="A6"/>
      <selection pane="bottomRight" activeCell="E403" sqref="E4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84</v>
      </c>
      <c r="D1" s="65"/>
      <c r="E1" s="65"/>
      <c r="F1" s="13" t="s">
        <v>16</v>
      </c>
      <c r="G1" s="2" t="s">
        <v>17</v>
      </c>
      <c r="H1" s="66" t="s">
        <v>73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74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65</v>
      </c>
      <c r="F18" s="51">
        <v>60</v>
      </c>
      <c r="G18" s="51">
        <v>1</v>
      </c>
      <c r="H18" s="51">
        <v>2</v>
      </c>
      <c r="I18" s="51">
        <v>5</v>
      </c>
      <c r="J18" s="51">
        <v>44</v>
      </c>
      <c r="K18" s="52">
        <v>88</v>
      </c>
      <c r="L18" s="58"/>
    </row>
    <row r="19" spans="1:12" ht="15" x14ac:dyDescent="0.25">
      <c r="A19" s="25"/>
      <c r="B19" s="16"/>
      <c r="C19" s="11"/>
      <c r="D19" s="7" t="s">
        <v>28</v>
      </c>
      <c r="E19" s="50" t="s">
        <v>66</v>
      </c>
      <c r="F19" s="51">
        <v>250</v>
      </c>
      <c r="G19" s="51">
        <v>3</v>
      </c>
      <c r="H19" s="51">
        <v>7</v>
      </c>
      <c r="I19" s="51">
        <v>17</v>
      </c>
      <c r="J19" s="51">
        <v>137</v>
      </c>
      <c r="K19" s="52">
        <v>571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67</v>
      </c>
      <c r="F20" s="51">
        <v>100</v>
      </c>
      <c r="G20" s="51">
        <v>20</v>
      </c>
      <c r="H20" s="51">
        <v>22</v>
      </c>
      <c r="I20" s="51">
        <v>7</v>
      </c>
      <c r="J20" s="51">
        <v>300</v>
      </c>
      <c r="K20" s="52">
        <v>541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68</v>
      </c>
      <c r="F21" s="51">
        <v>200</v>
      </c>
      <c r="G21" s="51">
        <v>5.99</v>
      </c>
      <c r="H21" s="51">
        <v>8.1300000000000008</v>
      </c>
      <c r="I21" s="51">
        <v>38.14</v>
      </c>
      <c r="J21" s="51">
        <v>250</v>
      </c>
      <c r="K21" s="52">
        <v>332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78</v>
      </c>
      <c r="F22" s="51">
        <v>200</v>
      </c>
      <c r="G22" s="51">
        <v>0.35</v>
      </c>
      <c r="H22" s="51">
        <v>0.06</v>
      </c>
      <c r="I22" s="51">
        <v>22.79</v>
      </c>
      <c r="J22" s="51">
        <v>94</v>
      </c>
      <c r="K22" s="52">
        <v>639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77</v>
      </c>
      <c r="F24" s="51">
        <v>40</v>
      </c>
      <c r="G24" s="51">
        <v>1.68</v>
      </c>
      <c r="H24" s="51">
        <v>0.33</v>
      </c>
      <c r="I24" s="51">
        <v>20</v>
      </c>
      <c r="J24" s="51">
        <v>93</v>
      </c>
      <c r="K24" s="52">
        <v>5045</v>
      </c>
      <c r="L24" s="51"/>
    </row>
    <row r="25" spans="1:12" ht="15" x14ac:dyDescent="0.25">
      <c r="A25" s="25"/>
      <c r="B25" s="16"/>
      <c r="C25" s="11"/>
      <c r="D25" s="6" t="s">
        <v>24</v>
      </c>
      <c r="E25" s="50" t="s">
        <v>55</v>
      </c>
      <c r="F25" s="51">
        <v>200</v>
      </c>
      <c r="G25" s="51">
        <v>1</v>
      </c>
      <c r="H25" s="51">
        <v>0.14000000000000001</v>
      </c>
      <c r="I25" s="51">
        <v>20</v>
      </c>
      <c r="J25" s="51">
        <v>92</v>
      </c>
      <c r="K25" s="52">
        <v>5014</v>
      </c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1050</v>
      </c>
      <c r="G27" s="21">
        <f>SUM(G18:G26)</f>
        <v>33.020000000000003</v>
      </c>
      <c r="H27" s="21">
        <f>SUM(H18:H26)</f>
        <v>39.660000000000004</v>
      </c>
      <c r="I27" s="21">
        <f>SUM(I18:I26)</f>
        <v>129.93</v>
      </c>
      <c r="J27" s="21">
        <f>SUM(J18:J26)</f>
        <v>1010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1050</v>
      </c>
      <c r="G47" s="34">
        <f>G13+G17+G27+G32+G39+G46</f>
        <v>33.020000000000003</v>
      </c>
      <c r="H47" s="34">
        <f>H13+H17+H27+H32+H39+H46</f>
        <v>39.660000000000004</v>
      </c>
      <c r="I47" s="34">
        <f>I13+I17+I27+I32+I39+I46</f>
        <v>129.93</v>
      </c>
      <c r="J47" s="34">
        <f>J13+J17+J27+J32+J39+J46</f>
        <v>1010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8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9" t="s">
        <v>69</v>
      </c>
      <c r="F60" s="51">
        <v>60</v>
      </c>
      <c r="G60" s="51">
        <v>1.1599999999999999</v>
      </c>
      <c r="H60" s="51">
        <v>3.04</v>
      </c>
      <c r="I60" s="51">
        <v>6.78</v>
      </c>
      <c r="J60" s="51">
        <v>58.99</v>
      </c>
      <c r="K60" s="52">
        <v>51</v>
      </c>
      <c r="L60" s="51"/>
    </row>
    <row r="61" spans="1:12" ht="15" x14ac:dyDescent="0.25">
      <c r="A61" s="15"/>
      <c r="B61" s="16"/>
      <c r="C61" s="11"/>
      <c r="D61" s="7" t="s">
        <v>28</v>
      </c>
      <c r="E61" s="59" t="s">
        <v>49</v>
      </c>
      <c r="F61" s="51">
        <v>250</v>
      </c>
      <c r="G61" s="51">
        <v>5.97</v>
      </c>
      <c r="H61" s="51">
        <v>8.99</v>
      </c>
      <c r="I61" s="51">
        <v>24.23</v>
      </c>
      <c r="J61" s="51">
        <v>202.08</v>
      </c>
      <c r="K61" s="52">
        <v>206</v>
      </c>
      <c r="L61" s="51"/>
    </row>
    <row r="62" spans="1:12" ht="15" x14ac:dyDescent="0.25">
      <c r="A62" s="15"/>
      <c r="B62" s="16"/>
      <c r="C62" s="11"/>
      <c r="D62" s="7" t="s">
        <v>29</v>
      </c>
      <c r="E62" s="59" t="s">
        <v>70</v>
      </c>
      <c r="F62" s="51">
        <v>100</v>
      </c>
      <c r="G62" s="51">
        <v>23.58</v>
      </c>
      <c r="H62" s="51">
        <v>21</v>
      </c>
      <c r="I62" s="51">
        <v>29.4</v>
      </c>
      <c r="J62" s="51">
        <v>302</v>
      </c>
      <c r="K62" s="52">
        <v>590</v>
      </c>
      <c r="L62" s="51"/>
    </row>
    <row r="63" spans="1:12" ht="15" x14ac:dyDescent="0.25">
      <c r="A63" s="15"/>
      <c r="B63" s="16"/>
      <c r="C63" s="11"/>
      <c r="D63" s="7" t="s">
        <v>30</v>
      </c>
      <c r="E63" s="59" t="s">
        <v>76</v>
      </c>
      <c r="F63" s="51">
        <v>200</v>
      </c>
      <c r="G63" s="51">
        <v>7.59</v>
      </c>
      <c r="H63" s="51">
        <v>7.11</v>
      </c>
      <c r="I63" s="51">
        <v>34.31</v>
      </c>
      <c r="J63" s="51">
        <v>229.68</v>
      </c>
      <c r="K63" s="52">
        <v>297</v>
      </c>
      <c r="L63" s="51"/>
    </row>
    <row r="64" spans="1:12" ht="15" x14ac:dyDescent="0.25">
      <c r="A64" s="15"/>
      <c r="B64" s="16"/>
      <c r="C64" s="11"/>
      <c r="D64" s="7" t="s">
        <v>31</v>
      </c>
      <c r="E64" s="59" t="s">
        <v>55</v>
      </c>
      <c r="F64" s="51">
        <v>200</v>
      </c>
      <c r="G64" s="51">
        <v>1</v>
      </c>
      <c r="H64" s="51">
        <v>0.2</v>
      </c>
      <c r="I64" s="51">
        <v>20.2</v>
      </c>
      <c r="J64" s="51">
        <v>92</v>
      </c>
      <c r="K64" s="52">
        <v>5014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77</v>
      </c>
      <c r="F66" s="51">
        <v>40</v>
      </c>
      <c r="G66" s="51">
        <v>1.68</v>
      </c>
      <c r="H66" s="51">
        <v>0.33</v>
      </c>
      <c r="I66" s="51">
        <v>14.82</v>
      </c>
      <c r="J66" s="51">
        <v>87</v>
      </c>
      <c r="K66" s="52">
        <v>5045</v>
      </c>
      <c r="L66" s="51"/>
    </row>
    <row r="67" spans="1:12" ht="15" x14ac:dyDescent="0.25">
      <c r="A67" s="15"/>
      <c r="B67" s="16"/>
      <c r="C67" s="11"/>
      <c r="D67" s="6" t="s">
        <v>24</v>
      </c>
      <c r="E67" s="59" t="s">
        <v>71</v>
      </c>
      <c r="F67" s="51">
        <v>120</v>
      </c>
      <c r="G67" s="51">
        <v>0</v>
      </c>
      <c r="H67" s="51">
        <v>0.16</v>
      </c>
      <c r="I67" s="51">
        <v>8</v>
      </c>
      <c r="J67" s="51">
        <v>43</v>
      </c>
      <c r="K67" s="52">
        <v>5033</v>
      </c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970</v>
      </c>
      <c r="G69" s="21">
        <f>SUM(G60:G68)</f>
        <v>40.98</v>
      </c>
      <c r="H69" s="21">
        <f>SUM(H60:H68)</f>
        <v>40.83</v>
      </c>
      <c r="I69" s="21">
        <f>SUM(I60:I68)</f>
        <v>137.74</v>
      </c>
      <c r="J69" s="21">
        <f>SUM(J60:J68)</f>
        <v>1014.75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970</v>
      </c>
      <c r="G89" s="34">
        <f>G55+G59+G69+G74+G81+G88</f>
        <v>40.98</v>
      </c>
      <c r="H89" s="34">
        <f>H55+H59+H69+H74+H81+H88</f>
        <v>40.83</v>
      </c>
      <c r="I89" s="34">
        <f>I55+I59+I69+I74+I81+I88</f>
        <v>137.74</v>
      </c>
      <c r="J89" s="34">
        <f>J55+J59+J69+J74+J81+J88</f>
        <v>1014.75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60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8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9" t="s">
        <v>65</v>
      </c>
      <c r="F102" s="51">
        <v>60</v>
      </c>
      <c r="G102" s="51">
        <v>0.87</v>
      </c>
      <c r="H102" s="51">
        <v>2.2799999999999998</v>
      </c>
      <c r="I102" s="51">
        <v>5.08</v>
      </c>
      <c r="J102" s="51">
        <v>44.24</v>
      </c>
      <c r="K102" s="52">
        <v>5007</v>
      </c>
      <c r="L102" s="51"/>
    </row>
    <row r="103" spans="1:12" ht="15" x14ac:dyDescent="0.25">
      <c r="A103" s="25"/>
      <c r="B103" s="16"/>
      <c r="C103" s="11"/>
      <c r="D103" s="7" t="s">
        <v>28</v>
      </c>
      <c r="E103" s="59" t="s">
        <v>72</v>
      </c>
      <c r="F103" s="51">
        <v>250</v>
      </c>
      <c r="G103" s="51">
        <v>6.44</v>
      </c>
      <c r="H103" s="51">
        <v>5.18</v>
      </c>
      <c r="I103" s="51">
        <v>16.09</v>
      </c>
      <c r="J103" s="51">
        <v>136.72</v>
      </c>
      <c r="K103" s="52">
        <v>142</v>
      </c>
      <c r="L103" s="51"/>
    </row>
    <row r="104" spans="1:12" ht="15" x14ac:dyDescent="0.25">
      <c r="A104" s="25"/>
      <c r="B104" s="16"/>
      <c r="C104" s="11"/>
      <c r="D104" s="7" t="s">
        <v>29</v>
      </c>
      <c r="E104" s="59" t="s">
        <v>85</v>
      </c>
      <c r="F104" s="51">
        <v>250</v>
      </c>
      <c r="G104" s="51">
        <v>14.69</v>
      </c>
      <c r="H104" s="51">
        <v>14.89</v>
      </c>
      <c r="I104" s="51">
        <v>36</v>
      </c>
      <c r="J104" s="51">
        <v>338.66</v>
      </c>
      <c r="K104" s="52">
        <v>492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9" t="s">
        <v>53</v>
      </c>
      <c r="F106" s="51">
        <v>200</v>
      </c>
      <c r="G106" s="51">
        <v>0.14000000000000001</v>
      </c>
      <c r="H106" s="51">
        <v>0.14000000000000001</v>
      </c>
      <c r="I106" s="51">
        <v>18.5</v>
      </c>
      <c r="J106" s="51">
        <v>76.77</v>
      </c>
      <c r="K106" s="52">
        <v>861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77</v>
      </c>
      <c r="F108" s="51">
        <v>40</v>
      </c>
      <c r="G108" s="51">
        <v>1.68</v>
      </c>
      <c r="H108" s="51">
        <v>0.33</v>
      </c>
      <c r="I108" s="51">
        <v>20</v>
      </c>
      <c r="J108" s="51">
        <v>93</v>
      </c>
      <c r="K108" s="52">
        <v>5045</v>
      </c>
      <c r="L108" s="51"/>
    </row>
    <row r="109" spans="1:12" ht="15" x14ac:dyDescent="0.25">
      <c r="A109" s="25"/>
      <c r="B109" s="16"/>
      <c r="C109" s="11"/>
      <c r="D109" s="6" t="s">
        <v>24</v>
      </c>
      <c r="E109" s="59" t="s">
        <v>55</v>
      </c>
      <c r="F109" s="51">
        <v>200</v>
      </c>
      <c r="G109" s="51">
        <v>1</v>
      </c>
      <c r="H109" s="51">
        <v>0.2</v>
      </c>
      <c r="I109" s="51">
        <v>20.2</v>
      </c>
      <c r="J109" s="51">
        <v>92</v>
      </c>
      <c r="K109" s="52">
        <v>5014</v>
      </c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1000</v>
      </c>
      <c r="G111" s="21">
        <f>SUM(G102:G110)</f>
        <v>24.82</v>
      </c>
      <c r="H111" s="21">
        <f>SUM(H102:H110)</f>
        <v>23.02</v>
      </c>
      <c r="I111" s="21">
        <f>SUM(I102:I110)</f>
        <v>115.87</v>
      </c>
      <c r="J111" s="21">
        <f>SUM(J102:J110)</f>
        <v>781.39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1000</v>
      </c>
      <c r="G131" s="34">
        <f>G97+G101+G111+G116+G123+G130</f>
        <v>24.82</v>
      </c>
      <c r="H131" s="34">
        <f>H97+H101+H111+H116+H123+H130</f>
        <v>23.02</v>
      </c>
      <c r="I131" s="34">
        <f>I97+I101+I111+I116+I123+I130</f>
        <v>115.87</v>
      </c>
      <c r="J131" s="34">
        <f>J97+J101+J111+J116+J123+J130</f>
        <v>781.39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8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45</v>
      </c>
      <c r="F144" s="51">
        <v>60</v>
      </c>
      <c r="G144" s="51">
        <v>0.64</v>
      </c>
      <c r="H144" s="51">
        <v>0.2</v>
      </c>
      <c r="I144" s="51">
        <v>4.2</v>
      </c>
      <c r="J144" s="51">
        <v>19.899999999999999</v>
      </c>
      <c r="K144" s="52">
        <v>4</v>
      </c>
      <c r="L144" s="51"/>
    </row>
    <row r="145" spans="1:12" ht="15" x14ac:dyDescent="0.25">
      <c r="A145" s="25"/>
      <c r="B145" s="16"/>
      <c r="C145" s="11"/>
      <c r="D145" s="7" t="s">
        <v>28</v>
      </c>
      <c r="E145" s="59" t="s">
        <v>52</v>
      </c>
      <c r="F145" s="51">
        <v>250</v>
      </c>
      <c r="G145" s="51">
        <v>3.31</v>
      </c>
      <c r="H145" s="51">
        <v>4.91</v>
      </c>
      <c r="I145" s="51">
        <v>17.989999999999998</v>
      </c>
      <c r="J145" s="51">
        <v>282</v>
      </c>
      <c r="K145" s="52">
        <v>187</v>
      </c>
      <c r="L145" s="51"/>
    </row>
    <row r="146" spans="1:12" ht="15" x14ac:dyDescent="0.25">
      <c r="A146" s="25"/>
      <c r="B146" s="16"/>
      <c r="C146" s="11"/>
      <c r="D146" s="7" t="s">
        <v>29</v>
      </c>
      <c r="E146" s="59" t="s">
        <v>75</v>
      </c>
      <c r="F146" s="51">
        <v>250</v>
      </c>
      <c r="G146" s="51">
        <v>19.329999999999998</v>
      </c>
      <c r="H146" s="51">
        <v>16.190000000000001</v>
      </c>
      <c r="I146" s="51">
        <v>33.99</v>
      </c>
      <c r="J146" s="51">
        <v>290</v>
      </c>
      <c r="K146" s="52">
        <v>304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9" t="s">
        <v>53</v>
      </c>
      <c r="F148" s="51">
        <v>200</v>
      </c>
      <c r="G148" s="51">
        <v>0.14000000000000001</v>
      </c>
      <c r="H148" s="51">
        <v>0.14000000000000001</v>
      </c>
      <c r="I148" s="51">
        <v>18.5</v>
      </c>
      <c r="J148" s="51">
        <v>76.77</v>
      </c>
      <c r="K148" s="52">
        <v>861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77</v>
      </c>
      <c r="F150" s="51">
        <v>40</v>
      </c>
      <c r="G150" s="51">
        <v>1.68</v>
      </c>
      <c r="H150" s="51">
        <v>0.33</v>
      </c>
      <c r="I150" s="51">
        <v>14.82</v>
      </c>
      <c r="J150" s="51">
        <v>70</v>
      </c>
      <c r="K150" s="52">
        <v>5045</v>
      </c>
      <c r="L150" s="51"/>
    </row>
    <row r="151" spans="1:12" ht="15" x14ac:dyDescent="0.25">
      <c r="A151" s="25"/>
      <c r="B151" s="16"/>
      <c r="C151" s="11"/>
      <c r="D151" s="6" t="s">
        <v>24</v>
      </c>
      <c r="E151" s="59" t="s">
        <v>79</v>
      </c>
      <c r="F151" s="51">
        <v>120</v>
      </c>
      <c r="G151" s="51">
        <v>0.35</v>
      </c>
      <c r="H151" s="51">
        <v>0.35</v>
      </c>
      <c r="I151" s="51">
        <v>15</v>
      </c>
      <c r="J151" s="51">
        <v>57</v>
      </c>
      <c r="K151" s="52">
        <v>112</v>
      </c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920</v>
      </c>
      <c r="G153" s="21">
        <f>SUM(G144:G152)</f>
        <v>25.45</v>
      </c>
      <c r="H153" s="21">
        <f>SUM(H144:H152)</f>
        <v>22.12</v>
      </c>
      <c r="I153" s="21">
        <f>SUM(I144:I152)</f>
        <v>104.5</v>
      </c>
      <c r="J153" s="21">
        <f>SUM(J144:J152)</f>
        <v>795.67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920</v>
      </c>
      <c r="G173" s="34">
        <f>G139+G143+G153+G158+G165+G172</f>
        <v>25.45</v>
      </c>
      <c r="H173" s="34">
        <f>H139+H143+H153+H158+H165+H172</f>
        <v>22.12</v>
      </c>
      <c r="I173" s="34">
        <f>I139+I143+I153+I158+I165+I172</f>
        <v>104.5</v>
      </c>
      <c r="J173" s="34">
        <f>J139+J143+J153+J158+J165+J172</f>
        <v>795.67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60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8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9" t="s">
        <v>83</v>
      </c>
      <c r="F186" s="51">
        <v>60</v>
      </c>
      <c r="G186" s="51">
        <v>0.43</v>
      </c>
      <c r="H186" s="51">
        <v>2.96</v>
      </c>
      <c r="I186" s="51">
        <v>1.1599999999999999</v>
      </c>
      <c r="J186" s="51">
        <v>32.86</v>
      </c>
      <c r="K186" s="52">
        <v>55</v>
      </c>
      <c r="L186" s="51"/>
    </row>
    <row r="187" spans="1:12" ht="15" x14ac:dyDescent="0.25">
      <c r="A187" s="25"/>
      <c r="B187" s="16"/>
      <c r="C187" s="11"/>
      <c r="D187" s="7" t="s">
        <v>28</v>
      </c>
      <c r="E187" s="59" t="s">
        <v>56</v>
      </c>
      <c r="F187" s="51">
        <v>250</v>
      </c>
      <c r="G187" s="51">
        <v>2.39</v>
      </c>
      <c r="H187" s="51">
        <v>7.28</v>
      </c>
      <c r="I187" s="51">
        <v>11.67</v>
      </c>
      <c r="J187" s="51">
        <v>122.98</v>
      </c>
      <c r="K187" s="52">
        <v>170</v>
      </c>
      <c r="L187" s="51"/>
    </row>
    <row r="188" spans="1:12" ht="15" x14ac:dyDescent="0.25">
      <c r="A188" s="25"/>
      <c r="B188" s="16"/>
      <c r="C188" s="11"/>
      <c r="D188" s="7" t="s">
        <v>29</v>
      </c>
      <c r="E188" s="59" t="s">
        <v>57</v>
      </c>
      <c r="F188" s="51">
        <v>100</v>
      </c>
      <c r="G188" s="51">
        <v>19.59</v>
      </c>
      <c r="H188" s="51">
        <v>9.15</v>
      </c>
      <c r="I188" s="51">
        <v>4.66</v>
      </c>
      <c r="J188" s="51">
        <v>179.63</v>
      </c>
      <c r="K188" s="52">
        <v>506</v>
      </c>
      <c r="L188" s="51"/>
    </row>
    <row r="189" spans="1:12" ht="15" x14ac:dyDescent="0.25">
      <c r="A189" s="25"/>
      <c r="B189" s="16"/>
      <c r="C189" s="11"/>
      <c r="D189" s="7" t="s">
        <v>30</v>
      </c>
      <c r="E189" s="59" t="s">
        <v>58</v>
      </c>
      <c r="F189" s="51">
        <v>200</v>
      </c>
      <c r="G189" s="51">
        <v>4.42</v>
      </c>
      <c r="H189" s="51">
        <v>6.79</v>
      </c>
      <c r="I189" s="51">
        <v>28.05</v>
      </c>
      <c r="J189" s="51">
        <v>191.95</v>
      </c>
      <c r="K189" s="52">
        <v>7299</v>
      </c>
      <c r="L189" s="51"/>
    </row>
    <row r="190" spans="1:12" ht="15" x14ac:dyDescent="0.25">
      <c r="A190" s="25"/>
      <c r="B190" s="16"/>
      <c r="C190" s="11"/>
      <c r="D190" s="7" t="s">
        <v>31</v>
      </c>
      <c r="E190" s="59" t="s">
        <v>59</v>
      </c>
      <c r="F190" s="51">
        <v>200</v>
      </c>
      <c r="G190" s="51">
        <v>0.03</v>
      </c>
      <c r="H190" s="51">
        <v>0</v>
      </c>
      <c r="I190" s="51">
        <v>27.6</v>
      </c>
      <c r="J190" s="51">
        <v>110.4</v>
      </c>
      <c r="K190" s="52">
        <v>883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46</v>
      </c>
      <c r="F192" s="51">
        <v>40</v>
      </c>
      <c r="G192" s="51">
        <v>1.68</v>
      </c>
      <c r="H192" s="51">
        <v>0.33</v>
      </c>
      <c r="I192" s="51">
        <v>14.82</v>
      </c>
      <c r="J192" s="51">
        <v>69</v>
      </c>
      <c r="K192" s="52">
        <v>5045</v>
      </c>
      <c r="L192" s="51"/>
    </row>
    <row r="193" spans="1:12" ht="15" x14ac:dyDescent="0.25">
      <c r="A193" s="25"/>
      <c r="B193" s="16"/>
      <c r="C193" s="11"/>
      <c r="D193" s="6" t="s">
        <v>24</v>
      </c>
      <c r="E193" s="59" t="s">
        <v>60</v>
      </c>
      <c r="F193" s="51">
        <v>100</v>
      </c>
      <c r="G193" s="51">
        <v>0</v>
      </c>
      <c r="H193" s="51">
        <v>2</v>
      </c>
      <c r="I193" s="51">
        <v>1</v>
      </c>
      <c r="J193" s="51">
        <v>21</v>
      </c>
      <c r="K193" s="52">
        <v>8</v>
      </c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950</v>
      </c>
      <c r="G195" s="21">
        <f>SUM(G186:G194)</f>
        <v>28.54</v>
      </c>
      <c r="H195" s="21">
        <f>SUM(H186:H194)</f>
        <v>28.509999999999998</v>
      </c>
      <c r="I195" s="21">
        <f>SUM(I186:I194)</f>
        <v>88.960000000000008</v>
      </c>
      <c r="J195" s="21">
        <f>SUM(J186:J194)</f>
        <v>727.82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950</v>
      </c>
      <c r="G215" s="34">
        <f>G181+G185+G195+G200+G207+G214</f>
        <v>28.54</v>
      </c>
      <c r="H215" s="34">
        <f>H181+H185+H195+H200+H207+H214</f>
        <v>28.509999999999998</v>
      </c>
      <c r="I215" s="34">
        <f>I181+I185+I195+I200+I207+I214</f>
        <v>88.960000000000008</v>
      </c>
      <c r="J215" s="34">
        <f>J181+J185+J195+J200+J207+J214</f>
        <v>727.82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60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8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45</v>
      </c>
      <c r="F228" s="51">
        <v>60</v>
      </c>
      <c r="G228" s="51">
        <v>0</v>
      </c>
      <c r="H228" s="51">
        <v>0.2</v>
      </c>
      <c r="I228" s="51">
        <v>4.2</v>
      </c>
      <c r="J228" s="51">
        <v>19.899999999999999</v>
      </c>
      <c r="K228" s="52">
        <v>4</v>
      </c>
      <c r="L228" s="51"/>
    </row>
    <row r="229" spans="1:12" ht="15" x14ac:dyDescent="0.25">
      <c r="A229" s="25"/>
      <c r="B229" s="16"/>
      <c r="C229" s="11"/>
      <c r="D229" s="7" t="s">
        <v>28</v>
      </c>
      <c r="E229" s="59" t="s">
        <v>49</v>
      </c>
      <c r="F229" s="51">
        <v>250</v>
      </c>
      <c r="G229" s="51">
        <v>4.78</v>
      </c>
      <c r="H229" s="51">
        <v>7.2</v>
      </c>
      <c r="I229" s="51">
        <v>19.38</v>
      </c>
      <c r="J229" s="51">
        <v>161.61000000000001</v>
      </c>
      <c r="K229" s="52">
        <v>139</v>
      </c>
      <c r="L229" s="51"/>
    </row>
    <row r="230" spans="1:12" ht="15" x14ac:dyDescent="0.25">
      <c r="A230" s="25"/>
      <c r="B230" s="16"/>
      <c r="C230" s="11"/>
      <c r="D230" s="7" t="s">
        <v>29</v>
      </c>
      <c r="E230" s="59" t="s">
        <v>50</v>
      </c>
      <c r="F230" s="51">
        <v>100</v>
      </c>
      <c r="G230" s="51">
        <v>17.399999999999999</v>
      </c>
      <c r="H230" s="51">
        <v>19.28</v>
      </c>
      <c r="I230" s="51">
        <v>24</v>
      </c>
      <c r="J230" s="51">
        <v>270.98</v>
      </c>
      <c r="K230" s="52">
        <v>621</v>
      </c>
      <c r="L230" s="51"/>
    </row>
    <row r="231" spans="1:12" ht="15" x14ac:dyDescent="0.25">
      <c r="A231" s="25"/>
      <c r="B231" s="16"/>
      <c r="C231" s="11"/>
      <c r="D231" s="7" t="s">
        <v>30</v>
      </c>
      <c r="E231" s="59" t="s">
        <v>76</v>
      </c>
      <c r="F231" s="51">
        <v>180</v>
      </c>
      <c r="G231" s="51">
        <v>7.59</v>
      </c>
      <c r="H231" s="51">
        <v>7.11</v>
      </c>
      <c r="I231" s="51">
        <v>34.31</v>
      </c>
      <c r="J231" s="51">
        <v>229.68</v>
      </c>
      <c r="K231" s="52">
        <v>297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80</v>
      </c>
      <c r="F232" s="51">
        <v>200</v>
      </c>
      <c r="G232" s="51">
        <v>1</v>
      </c>
      <c r="H232" s="51">
        <v>0.06</v>
      </c>
      <c r="I232" s="51">
        <v>22.79</v>
      </c>
      <c r="J232" s="51">
        <v>94</v>
      </c>
      <c r="K232" s="52">
        <v>639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77</v>
      </c>
      <c r="F234" s="51">
        <v>40</v>
      </c>
      <c r="G234" s="51">
        <v>1.68</v>
      </c>
      <c r="H234" s="51">
        <v>0.33</v>
      </c>
      <c r="I234" s="51">
        <v>20</v>
      </c>
      <c r="J234" s="51">
        <v>92</v>
      </c>
      <c r="K234" s="52">
        <v>5045</v>
      </c>
      <c r="L234" s="51"/>
    </row>
    <row r="235" spans="1:12" ht="15" x14ac:dyDescent="0.25">
      <c r="A235" s="25"/>
      <c r="B235" s="16"/>
      <c r="C235" s="11"/>
      <c r="D235" s="6" t="s">
        <v>24</v>
      </c>
      <c r="E235" s="59" t="s">
        <v>51</v>
      </c>
      <c r="F235" s="51">
        <v>120</v>
      </c>
      <c r="G235" s="51">
        <v>0.35</v>
      </c>
      <c r="H235" s="51">
        <v>0.35</v>
      </c>
      <c r="I235" s="51">
        <v>8.67</v>
      </c>
      <c r="J235" s="51">
        <v>41.58</v>
      </c>
      <c r="K235" s="52">
        <v>5004</v>
      </c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950</v>
      </c>
      <c r="G237" s="21">
        <f>SUM(G228:G236)</f>
        <v>32.800000000000004</v>
      </c>
      <c r="H237" s="21">
        <f>SUM(H228:H236)</f>
        <v>34.53</v>
      </c>
      <c r="I237" s="21">
        <f>SUM(I228:I236)</f>
        <v>133.35</v>
      </c>
      <c r="J237" s="21">
        <f>SUM(J228:J236)</f>
        <v>909.75000000000011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950</v>
      </c>
      <c r="G257" s="34">
        <f>G223+G227+G237+G242+G249+G256</f>
        <v>32.800000000000004</v>
      </c>
      <c r="H257" s="34">
        <f>H223+H227+H237+H242+H249+H256</f>
        <v>34.53</v>
      </c>
      <c r="I257" s="34">
        <f>I223+I227+I237+I242+I249+I256</f>
        <v>133.35</v>
      </c>
      <c r="J257" s="34">
        <f>J223+J227+J237+J242+J249+J256</f>
        <v>909.75000000000011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60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9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9" t="s">
        <v>61</v>
      </c>
      <c r="F270" s="51">
        <v>60</v>
      </c>
      <c r="G270" s="51">
        <v>0.57999999999999996</v>
      </c>
      <c r="H270" s="51">
        <v>2</v>
      </c>
      <c r="I270" s="51">
        <v>1.72</v>
      </c>
      <c r="J270" s="51">
        <v>37.64</v>
      </c>
      <c r="K270" s="52">
        <v>204</v>
      </c>
      <c r="L270" s="51"/>
    </row>
    <row r="271" spans="1:12" ht="15" x14ac:dyDescent="0.25">
      <c r="A271" s="25"/>
      <c r="B271" s="16"/>
      <c r="C271" s="11"/>
      <c r="D271" s="7" t="s">
        <v>28</v>
      </c>
      <c r="E271" s="59" t="s">
        <v>62</v>
      </c>
      <c r="F271" s="51">
        <v>250</v>
      </c>
      <c r="G271" s="51">
        <v>6</v>
      </c>
      <c r="H271" s="51">
        <v>8.89</v>
      </c>
      <c r="I271" s="51">
        <v>19.899999999999999</v>
      </c>
      <c r="J271" s="51">
        <v>171.78</v>
      </c>
      <c r="K271" s="52">
        <v>413</v>
      </c>
      <c r="L271" s="51"/>
    </row>
    <row r="272" spans="1:12" ht="15" x14ac:dyDescent="0.25">
      <c r="A272" s="25"/>
      <c r="B272" s="16"/>
      <c r="C272" s="11"/>
      <c r="D272" s="7" t="s">
        <v>29</v>
      </c>
      <c r="E272" s="59" t="s">
        <v>63</v>
      </c>
      <c r="F272" s="51">
        <v>200</v>
      </c>
      <c r="G272" s="51">
        <v>15</v>
      </c>
      <c r="H272" s="51">
        <v>8.1300000000000008</v>
      </c>
      <c r="I272" s="51">
        <v>38.14</v>
      </c>
      <c r="J272" s="51">
        <v>249.84</v>
      </c>
      <c r="K272" s="52">
        <v>868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9" t="s">
        <v>47</v>
      </c>
      <c r="F274" s="51">
        <v>200</v>
      </c>
      <c r="G274" s="58" t="s">
        <v>48</v>
      </c>
      <c r="H274" s="51">
        <v>0.02</v>
      </c>
      <c r="I274" s="51">
        <v>19</v>
      </c>
      <c r="J274" s="51">
        <v>94</v>
      </c>
      <c r="K274" s="52">
        <v>5033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77</v>
      </c>
      <c r="F276" s="51">
        <v>40</v>
      </c>
      <c r="G276" s="51">
        <v>1.68</v>
      </c>
      <c r="H276" s="51">
        <v>0.33</v>
      </c>
      <c r="I276" s="51">
        <v>20</v>
      </c>
      <c r="J276" s="51">
        <v>93</v>
      </c>
      <c r="K276" s="52">
        <v>5045</v>
      </c>
      <c r="L276" s="51"/>
    </row>
    <row r="277" spans="1:12" ht="15" x14ac:dyDescent="0.25">
      <c r="A277" s="25"/>
      <c r="B277" s="16"/>
      <c r="C277" s="11"/>
      <c r="D277" s="6" t="s">
        <v>24</v>
      </c>
      <c r="E277" s="59" t="s">
        <v>51</v>
      </c>
      <c r="F277" s="51">
        <v>120</v>
      </c>
      <c r="G277" s="51">
        <v>2</v>
      </c>
      <c r="H277" s="51">
        <v>0.35</v>
      </c>
      <c r="I277" s="51">
        <v>10</v>
      </c>
      <c r="J277" s="51">
        <v>47</v>
      </c>
      <c r="K277" s="52">
        <v>5004</v>
      </c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870</v>
      </c>
      <c r="G279" s="21">
        <f>SUM(G270:G278)</f>
        <v>25.259999999999998</v>
      </c>
      <c r="H279" s="21">
        <f>SUM(H270:H278)</f>
        <v>19.720000000000002</v>
      </c>
      <c r="I279" s="21">
        <f>SUM(I270:I278)</f>
        <v>108.75999999999999</v>
      </c>
      <c r="J279" s="21">
        <f>SUM(J270:J278)</f>
        <v>693.26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870</v>
      </c>
      <c r="G299" s="34">
        <f>G265+G269+G279+G284+G291+G298</f>
        <v>25.259999999999998</v>
      </c>
      <c r="H299" s="34">
        <f>H265+H269+H279+H284+H291+H298</f>
        <v>19.720000000000002</v>
      </c>
      <c r="I299" s="34">
        <f>I265+I269+I279+I284+I291+I298</f>
        <v>108.75999999999999</v>
      </c>
      <c r="J299" s="34">
        <f>J265+J269+J279+J284+J291+J298</f>
        <v>693.26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8</v>
      </c>
      <c r="C300" s="24" t="s">
        <v>20</v>
      </c>
      <c r="D300" s="5" t="s">
        <v>21</v>
      </c>
      <c r="E300" s="60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9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9" t="s">
        <v>45</v>
      </c>
      <c r="F312" s="51">
        <v>60</v>
      </c>
      <c r="G312" s="51">
        <v>1</v>
      </c>
      <c r="H312" s="51">
        <v>0</v>
      </c>
      <c r="I312" s="51">
        <v>4</v>
      </c>
      <c r="J312" s="51">
        <v>20</v>
      </c>
      <c r="K312" s="52">
        <v>4</v>
      </c>
      <c r="L312" s="51"/>
    </row>
    <row r="313" spans="1:12" ht="15" x14ac:dyDescent="0.25">
      <c r="A313" s="25"/>
      <c r="B313" s="16"/>
      <c r="C313" s="11"/>
      <c r="D313" s="7" t="s">
        <v>28</v>
      </c>
      <c r="E313" s="59" t="s">
        <v>81</v>
      </c>
      <c r="F313" s="51">
        <v>250</v>
      </c>
      <c r="G313" s="51">
        <v>3</v>
      </c>
      <c r="H313" s="51">
        <v>5</v>
      </c>
      <c r="I313" s="51">
        <v>18</v>
      </c>
      <c r="J313" s="51">
        <v>131</v>
      </c>
      <c r="K313" s="52">
        <v>187</v>
      </c>
      <c r="L313" s="51"/>
    </row>
    <row r="314" spans="1:12" ht="15" x14ac:dyDescent="0.25">
      <c r="A314" s="25"/>
      <c r="B314" s="16"/>
      <c r="C314" s="11"/>
      <c r="D314" s="7" t="s">
        <v>29</v>
      </c>
      <c r="E314" s="59" t="s">
        <v>82</v>
      </c>
      <c r="F314" s="51">
        <v>100</v>
      </c>
      <c r="G314" s="51">
        <v>24</v>
      </c>
      <c r="H314" s="51">
        <v>25</v>
      </c>
      <c r="I314" s="51">
        <v>4</v>
      </c>
      <c r="J314" s="51">
        <v>333</v>
      </c>
      <c r="K314" s="52">
        <v>561</v>
      </c>
      <c r="L314" s="51"/>
    </row>
    <row r="315" spans="1:12" ht="15" x14ac:dyDescent="0.25">
      <c r="A315" s="25"/>
      <c r="B315" s="16"/>
      <c r="C315" s="11"/>
      <c r="D315" s="7" t="s">
        <v>30</v>
      </c>
      <c r="E315" s="59" t="s">
        <v>64</v>
      </c>
      <c r="F315" s="51">
        <v>200</v>
      </c>
      <c r="G315" s="51">
        <v>6</v>
      </c>
      <c r="H315" s="58">
        <v>8</v>
      </c>
      <c r="I315" s="61">
        <v>38</v>
      </c>
      <c r="J315" s="51">
        <v>250</v>
      </c>
      <c r="K315" s="52">
        <v>303</v>
      </c>
      <c r="L315" s="51"/>
    </row>
    <row r="316" spans="1:12" ht="15" x14ac:dyDescent="0.25">
      <c r="A316" s="25"/>
      <c r="B316" s="16"/>
      <c r="C316" s="11"/>
      <c r="D316" s="7" t="s">
        <v>31</v>
      </c>
      <c r="E316" s="59" t="s">
        <v>59</v>
      </c>
      <c r="F316" s="51">
        <v>200</v>
      </c>
      <c r="G316" s="51">
        <v>0</v>
      </c>
      <c r="H316" s="51">
        <v>0</v>
      </c>
      <c r="I316" s="51">
        <v>17</v>
      </c>
      <c r="J316" s="51">
        <v>77</v>
      </c>
      <c r="K316" s="52">
        <v>883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77</v>
      </c>
      <c r="F318" s="51">
        <v>40</v>
      </c>
      <c r="G318" s="51">
        <v>2</v>
      </c>
      <c r="H318" s="51">
        <v>0</v>
      </c>
      <c r="I318" s="51">
        <v>15</v>
      </c>
      <c r="J318" s="51">
        <v>70</v>
      </c>
      <c r="K318" s="52">
        <v>5045</v>
      </c>
      <c r="L318" s="51"/>
    </row>
    <row r="319" spans="1:12" ht="15" x14ac:dyDescent="0.25">
      <c r="A319" s="25"/>
      <c r="B319" s="16"/>
      <c r="C319" s="11"/>
      <c r="D319" s="6" t="s">
        <v>24</v>
      </c>
      <c r="E319" s="59" t="s">
        <v>79</v>
      </c>
      <c r="F319" s="51">
        <v>120</v>
      </c>
      <c r="G319" s="51">
        <v>0</v>
      </c>
      <c r="H319" s="51">
        <v>0</v>
      </c>
      <c r="I319" s="51">
        <v>10</v>
      </c>
      <c r="J319" s="51">
        <v>47</v>
      </c>
      <c r="K319" s="52">
        <v>5033</v>
      </c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970</v>
      </c>
      <c r="G321" s="21">
        <f>SUM(G312:G320)</f>
        <v>36</v>
      </c>
      <c r="H321" s="21">
        <f>SUM(H312:H320)</f>
        <v>38</v>
      </c>
      <c r="I321" s="21">
        <f>SUM(I312:I320)</f>
        <v>106</v>
      </c>
      <c r="J321" s="21">
        <f>SUM(J312:J320)</f>
        <v>928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8</v>
      </c>
      <c r="C341" s="62" t="s">
        <v>4</v>
      </c>
      <c r="D341" s="63"/>
      <c r="E341" s="33"/>
      <c r="F341" s="34">
        <f>F307+F311+F321+F326+F333+F340</f>
        <v>970</v>
      </c>
      <c r="G341" s="34">
        <f>G307+G311+G321+G326+G333+G340</f>
        <v>36</v>
      </c>
      <c r="H341" s="34">
        <f>H307+H311+H321+H326+H333+H340</f>
        <v>38</v>
      </c>
      <c r="I341" s="34">
        <f>I307+I311+I321+I326+I333+I340</f>
        <v>106</v>
      </c>
      <c r="J341" s="34">
        <f>J307+J311+J321+J326+J333+J340</f>
        <v>928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9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8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0" t="s">
        <v>45</v>
      </c>
      <c r="F354" s="51">
        <v>60</v>
      </c>
      <c r="G354" s="51">
        <v>0.64</v>
      </c>
      <c r="H354" s="51">
        <v>0.2</v>
      </c>
      <c r="I354" s="51">
        <v>4.2</v>
      </c>
      <c r="J354" s="51">
        <v>19.899999999999999</v>
      </c>
      <c r="K354" s="52">
        <v>4</v>
      </c>
      <c r="L354" s="51"/>
    </row>
    <row r="355" spans="1:12" ht="15" x14ac:dyDescent="0.25">
      <c r="A355" s="15"/>
      <c r="B355" s="16"/>
      <c r="C355" s="11"/>
      <c r="D355" s="7" t="s">
        <v>28</v>
      </c>
      <c r="E355" s="59" t="s">
        <v>54</v>
      </c>
      <c r="F355" s="51">
        <v>250</v>
      </c>
      <c r="G355" s="51">
        <v>2.99</v>
      </c>
      <c r="H355" s="51">
        <v>2.96</v>
      </c>
      <c r="I355" s="51">
        <v>21.62</v>
      </c>
      <c r="J355" s="51">
        <v>125.44</v>
      </c>
      <c r="K355" s="52">
        <v>208</v>
      </c>
      <c r="L355" s="51"/>
    </row>
    <row r="356" spans="1:12" ht="15" x14ac:dyDescent="0.25">
      <c r="A356" s="15"/>
      <c r="B356" s="16"/>
      <c r="C356" s="11"/>
      <c r="D356" s="7" t="s">
        <v>29</v>
      </c>
      <c r="E356" s="59" t="s">
        <v>86</v>
      </c>
      <c r="F356" s="51">
        <v>100</v>
      </c>
      <c r="G356" s="51">
        <v>25.44</v>
      </c>
      <c r="H356" s="51">
        <v>25.72</v>
      </c>
      <c r="I356" s="51">
        <v>0</v>
      </c>
      <c r="J356" s="51">
        <v>332.7</v>
      </c>
      <c r="K356" s="52">
        <v>600</v>
      </c>
      <c r="L356" s="51"/>
    </row>
    <row r="357" spans="1:12" ht="15" x14ac:dyDescent="0.25">
      <c r="A357" s="15"/>
      <c r="B357" s="16"/>
      <c r="C357" s="11"/>
      <c r="D357" s="7" t="s">
        <v>30</v>
      </c>
      <c r="E357" s="59" t="s">
        <v>76</v>
      </c>
      <c r="F357" s="51">
        <v>180</v>
      </c>
      <c r="G357" s="51">
        <v>7.59</v>
      </c>
      <c r="H357" s="51">
        <v>7.11</v>
      </c>
      <c r="I357" s="51">
        <v>34.31</v>
      </c>
      <c r="J357" s="51">
        <v>229.68</v>
      </c>
      <c r="K357" s="52">
        <v>297</v>
      </c>
      <c r="L357" s="51"/>
    </row>
    <row r="358" spans="1:12" ht="15" x14ac:dyDescent="0.25">
      <c r="A358" s="15"/>
      <c r="B358" s="16"/>
      <c r="C358" s="11"/>
      <c r="D358" s="7" t="s">
        <v>31</v>
      </c>
      <c r="E358" s="59" t="s">
        <v>55</v>
      </c>
      <c r="F358" s="51">
        <v>200</v>
      </c>
      <c r="G358" s="51">
        <v>1</v>
      </c>
      <c r="H358" s="51">
        <v>0.2</v>
      </c>
      <c r="I358" s="51">
        <v>20.2</v>
      </c>
      <c r="J358" s="51">
        <v>92</v>
      </c>
      <c r="K358" s="52">
        <v>5014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77</v>
      </c>
      <c r="F360" s="51">
        <v>40</v>
      </c>
      <c r="G360" s="51">
        <v>1.68</v>
      </c>
      <c r="H360" s="51">
        <v>0.33</v>
      </c>
      <c r="I360" s="51">
        <v>14.82</v>
      </c>
      <c r="J360" s="51">
        <v>87</v>
      </c>
      <c r="K360" s="52">
        <v>5045</v>
      </c>
      <c r="L360" s="51"/>
    </row>
    <row r="361" spans="1:12" ht="15" x14ac:dyDescent="0.25">
      <c r="A361" s="15"/>
      <c r="B361" s="16"/>
      <c r="C361" s="11"/>
      <c r="D361" s="6" t="s">
        <v>24</v>
      </c>
      <c r="E361" s="59" t="s">
        <v>51</v>
      </c>
      <c r="F361" s="51">
        <v>120</v>
      </c>
      <c r="G361" s="51">
        <v>0.35</v>
      </c>
      <c r="H361" s="51">
        <v>0.35</v>
      </c>
      <c r="I361" s="51">
        <v>8.67</v>
      </c>
      <c r="J361" s="51">
        <v>41.58</v>
      </c>
      <c r="K361" s="52">
        <v>5004</v>
      </c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950</v>
      </c>
      <c r="G363" s="21">
        <f>SUM(G354:G362)</f>
        <v>39.69</v>
      </c>
      <c r="H363" s="21">
        <f>SUM(H354:H362)</f>
        <v>36.870000000000005</v>
      </c>
      <c r="I363" s="21">
        <f>SUM(I354:I362)</f>
        <v>103.82000000000001</v>
      </c>
      <c r="J363" s="21">
        <f>SUM(J354:J362)</f>
        <v>928.30000000000007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9</v>
      </c>
      <c r="C383" s="62" t="s">
        <v>4</v>
      </c>
      <c r="D383" s="63"/>
      <c r="E383" s="33"/>
      <c r="F383" s="34">
        <f>F349+F353+F363+F368+F375+F382</f>
        <v>950</v>
      </c>
      <c r="G383" s="34">
        <f>G349+G353+G363+G368+G375+G382</f>
        <v>39.69</v>
      </c>
      <c r="H383" s="34">
        <f>H349+H353+H363+H368+H375+H382</f>
        <v>36.870000000000005</v>
      </c>
      <c r="I383" s="34">
        <f>I349+I353+I363+I368+I375+I382</f>
        <v>103.82000000000001</v>
      </c>
      <c r="J383" s="34">
        <f>J349+J353+J363+J368+J375+J382</f>
        <v>928.30000000000007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10</v>
      </c>
      <c r="C384" s="24" t="s">
        <v>20</v>
      </c>
      <c r="D384" s="5" t="s">
        <v>21</v>
      </c>
      <c r="E384" s="60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8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9" t="s">
        <v>83</v>
      </c>
      <c r="F396" s="51">
        <v>60</v>
      </c>
      <c r="G396" s="51">
        <v>0.43</v>
      </c>
      <c r="H396" s="51">
        <v>2.96</v>
      </c>
      <c r="I396" s="51">
        <v>1.1599999999999999</v>
      </c>
      <c r="J396" s="51">
        <v>32.86</v>
      </c>
      <c r="K396" s="52">
        <v>55</v>
      </c>
      <c r="L396" s="51"/>
    </row>
    <row r="397" spans="1:12" ht="15" x14ac:dyDescent="0.25">
      <c r="A397" s="25"/>
      <c r="B397" s="16"/>
      <c r="C397" s="11"/>
      <c r="D397" s="7" t="s">
        <v>28</v>
      </c>
      <c r="E397" s="59" t="s">
        <v>56</v>
      </c>
      <c r="F397" s="51">
        <v>250</v>
      </c>
      <c r="G397" s="51">
        <v>2.39</v>
      </c>
      <c r="H397" s="51">
        <v>7.28</v>
      </c>
      <c r="I397" s="51">
        <v>11.67</v>
      </c>
      <c r="J397" s="51">
        <v>122.98</v>
      </c>
      <c r="K397" s="52">
        <v>170</v>
      </c>
      <c r="L397" s="51"/>
    </row>
    <row r="398" spans="1:12" ht="15" x14ac:dyDescent="0.25">
      <c r="A398" s="25"/>
      <c r="B398" s="16"/>
      <c r="C398" s="11"/>
      <c r="D398" s="7" t="s">
        <v>29</v>
      </c>
      <c r="E398" s="59" t="s">
        <v>57</v>
      </c>
      <c r="F398" s="51">
        <v>100</v>
      </c>
      <c r="G398" s="51">
        <v>19.59</v>
      </c>
      <c r="H398" s="51">
        <v>9.15</v>
      </c>
      <c r="I398" s="51">
        <v>4.66</v>
      </c>
      <c r="J398" s="51">
        <v>179.63</v>
      </c>
      <c r="K398" s="52">
        <v>506</v>
      </c>
      <c r="L398" s="51"/>
    </row>
    <row r="399" spans="1:12" ht="15" x14ac:dyDescent="0.25">
      <c r="A399" s="25"/>
      <c r="B399" s="16"/>
      <c r="C399" s="11"/>
      <c r="D399" s="7" t="s">
        <v>30</v>
      </c>
      <c r="E399" s="59" t="s">
        <v>58</v>
      </c>
      <c r="F399" s="51">
        <v>200</v>
      </c>
      <c r="G399" s="51">
        <v>4.42</v>
      </c>
      <c r="H399" s="51">
        <v>6.79</v>
      </c>
      <c r="I399" s="51">
        <v>28.05</v>
      </c>
      <c r="J399" s="51">
        <v>191.95</v>
      </c>
      <c r="K399" s="52">
        <v>7299</v>
      </c>
      <c r="L399" s="51"/>
    </row>
    <row r="400" spans="1:12" ht="15" x14ac:dyDescent="0.25">
      <c r="A400" s="25"/>
      <c r="B400" s="16"/>
      <c r="C400" s="11"/>
      <c r="D400" s="7" t="s">
        <v>31</v>
      </c>
      <c r="E400" s="59" t="s">
        <v>59</v>
      </c>
      <c r="F400" s="51">
        <v>200</v>
      </c>
      <c r="G400" s="51">
        <v>0.03</v>
      </c>
      <c r="H400" s="51">
        <v>0</v>
      </c>
      <c r="I400" s="51">
        <v>27.6</v>
      </c>
      <c r="J400" s="51">
        <v>110.4</v>
      </c>
      <c r="K400" s="52">
        <v>883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77</v>
      </c>
      <c r="F402" s="51">
        <v>40</v>
      </c>
      <c r="G402" s="51">
        <v>1.68</v>
      </c>
      <c r="H402" s="51">
        <v>0.33</v>
      </c>
      <c r="I402" s="51">
        <v>14.82</v>
      </c>
      <c r="J402" s="51">
        <v>69</v>
      </c>
      <c r="K402" s="52">
        <v>5045</v>
      </c>
      <c r="L402" s="51"/>
    </row>
    <row r="403" spans="1:12" ht="15" x14ac:dyDescent="0.25">
      <c r="A403" s="25"/>
      <c r="B403" s="16"/>
      <c r="C403" s="11"/>
      <c r="D403" s="6" t="s">
        <v>24</v>
      </c>
      <c r="E403" s="59" t="s">
        <v>60</v>
      </c>
      <c r="F403" s="51">
        <v>100</v>
      </c>
      <c r="G403" s="51">
        <v>0</v>
      </c>
      <c r="H403" s="51">
        <v>2</v>
      </c>
      <c r="I403" s="51">
        <v>1</v>
      </c>
      <c r="J403" s="51">
        <v>21</v>
      </c>
      <c r="K403" s="52">
        <v>8</v>
      </c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950</v>
      </c>
      <c r="G405" s="21">
        <f>SUM(G396:G404)</f>
        <v>28.54</v>
      </c>
      <c r="H405" s="21">
        <f>SUM(H396:H404)</f>
        <v>28.509999999999998</v>
      </c>
      <c r="I405" s="21">
        <f>SUM(I396:I404)</f>
        <v>88.960000000000008</v>
      </c>
      <c r="J405" s="21">
        <f>SUM(J396:J404)</f>
        <v>727.82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10</v>
      </c>
      <c r="C425" s="62" t="s">
        <v>4</v>
      </c>
      <c r="D425" s="63"/>
      <c r="E425" s="33"/>
      <c r="F425" s="34">
        <f>F391+F395+F405+F410+F417+F424</f>
        <v>950</v>
      </c>
      <c r="G425" s="34">
        <f>G391+G395+G405+G410+G417+G424</f>
        <v>28.54</v>
      </c>
      <c r="H425" s="34">
        <f>H391+H395+H405+H410+H417+H424</f>
        <v>28.509999999999998</v>
      </c>
      <c r="I425" s="34">
        <f>I391+I395+I405+I410+I417+I424</f>
        <v>88.960000000000008</v>
      </c>
      <c r="J425" s="34">
        <f>J391+J395+J405+J410+J417+J424</f>
        <v>727.82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9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9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9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9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9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9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9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9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9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9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9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9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9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9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9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9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9"/>
      <c r="F568" s="51"/>
      <c r="G568" s="58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9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 t="e">
        <f ca="1">SUM(L586:L594)</f>
        <v>#DIV/0!</v>
      </c>
    </row>
    <row r="593" spans="1:12" ht="15" x14ac:dyDescent="0.2">
      <c r="A593" s="37">
        <f>A552</f>
        <v>2</v>
      </c>
      <c r="B593" s="38">
        <f>B552</f>
        <v>7</v>
      </c>
      <c r="C593" s="67" t="s">
        <v>4</v>
      </c>
      <c r="D593" s="68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9" t="s">
        <v>5</v>
      </c>
      <c r="D594" s="69"/>
      <c r="E594" s="69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958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31.51</v>
      </c>
      <c r="H594" s="42">
        <f t="shared" si="0"/>
        <v>31.177</v>
      </c>
      <c r="I594" s="42">
        <f t="shared" si="0"/>
        <v>111.78900000000002</v>
      </c>
      <c r="J594" s="42">
        <f t="shared" si="0"/>
        <v>851.67600000000004</v>
      </c>
      <c r="K594" s="42"/>
      <c r="L594" s="42" t="e">
        <f t="shared" ca="1" si="0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Абызова ИВ</cp:lastModifiedBy>
  <cp:lastPrinted>2024-12-13T13:04:30Z</cp:lastPrinted>
  <dcterms:created xsi:type="dcterms:W3CDTF">2022-05-16T14:23:56Z</dcterms:created>
  <dcterms:modified xsi:type="dcterms:W3CDTF">2024-12-13T13:55:15Z</dcterms:modified>
</cp:coreProperties>
</file>